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laudia.casillas\Desktop\Jefatura del Control de Obra en Proceso y Acceso a la Información\2021\Pág de Transparencia Tesorería\Cuenta Pública Anual\SIRET\"/>
    </mc:Choice>
  </mc:AlternateContent>
  <bookViews>
    <workbookView xWindow="0" yWindow="0" windowWidth="19200" windowHeight="7305"/>
  </bookViews>
  <sheets>
    <sheet name="GCP" sheetId="1" r:id="rId1"/>
  </sheets>
  <calcPr calcId="162913"/>
</workbook>
</file>

<file path=xl/calcChain.xml><?xml version="1.0" encoding="utf-8"?>
<calcChain xmlns="http://schemas.openxmlformats.org/spreadsheetml/2006/main">
  <c r="E35" i="1" l="1"/>
  <c r="E33" i="1"/>
  <c r="E32" i="1"/>
  <c r="E30" i="1"/>
  <c r="E29" i="1"/>
  <c r="E28" i="1"/>
  <c r="E27" i="1"/>
  <c r="E24" i="1"/>
  <c r="E22" i="1"/>
  <c r="E9" i="1"/>
  <c r="E8" i="1"/>
  <c r="E12" i="1" l="1"/>
  <c r="E16" i="1"/>
  <c r="I35" i="1" l="1"/>
  <c r="I34" i="1"/>
  <c r="I33" i="1"/>
  <c r="I32" i="1"/>
  <c r="I30" i="1"/>
  <c r="I29" i="1"/>
  <c r="I28" i="1"/>
  <c r="I27" i="1"/>
  <c r="I25" i="1"/>
  <c r="I24" i="1"/>
  <c r="I22" i="1"/>
  <c r="I21" i="1"/>
  <c r="I20" i="1"/>
  <c r="I18" i="1"/>
  <c r="I17" i="1"/>
  <c r="I16" i="1"/>
  <c r="I15" i="1"/>
  <c r="I14" i="1"/>
  <c r="I13" i="1"/>
  <c r="I12" i="1"/>
  <c r="I11" i="1"/>
  <c r="I9" i="1"/>
  <c r="I8" i="1"/>
  <c r="E31" i="1"/>
  <c r="F31" i="1"/>
  <c r="I31" i="1" s="1"/>
  <c r="G31" i="1"/>
  <c r="H31" i="1"/>
  <c r="D31" i="1"/>
  <c r="E26" i="1"/>
  <c r="F26" i="1"/>
  <c r="I26" i="1" s="1"/>
  <c r="G26" i="1"/>
  <c r="H26" i="1"/>
  <c r="D26" i="1"/>
  <c r="E23" i="1"/>
  <c r="F23" i="1"/>
  <c r="G23" i="1"/>
  <c r="H23" i="1"/>
  <c r="D23" i="1"/>
  <c r="E19" i="1"/>
  <c r="F19" i="1"/>
  <c r="G19" i="1"/>
  <c r="H19" i="1"/>
  <c r="D19" i="1"/>
  <c r="E10" i="1"/>
  <c r="F10" i="1"/>
  <c r="G10" i="1"/>
  <c r="H10" i="1"/>
  <c r="D10" i="1"/>
  <c r="E7" i="1"/>
  <c r="F7" i="1"/>
  <c r="I7" i="1" s="1"/>
  <c r="G7" i="1"/>
  <c r="H7" i="1"/>
  <c r="D7" i="1"/>
  <c r="I23" i="1" l="1"/>
  <c r="I19" i="1"/>
  <c r="H6" i="1"/>
  <c r="H37" i="1" s="1"/>
  <c r="G6" i="1"/>
  <c r="G37" i="1" s="1"/>
  <c r="I10" i="1"/>
  <c r="E6" i="1"/>
  <c r="E37" i="1" s="1"/>
  <c r="F6" i="1"/>
  <c r="D6" i="1"/>
  <c r="D37" i="1" s="1"/>
  <c r="F37" i="1" l="1"/>
  <c r="I37" i="1" s="1"/>
  <c r="I6" i="1"/>
</calcChain>
</file>

<file path=xl/sharedStrings.xml><?xml version="1.0" encoding="utf-8"?>
<sst xmlns="http://schemas.openxmlformats.org/spreadsheetml/2006/main" count="46" uniqueCount="46">
  <si>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</si>
  <si>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</si>
  <si>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</si>
  <si>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</si>
  <si>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</si>
  <si>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</si>
  <si>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</si>
  <si>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</si>
  <si>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</si>
  <si>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</si>
  <si>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</si>
  <si>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</si>
  <si>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</si>
  <si>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</si>
  <si>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</si>
  <si>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</si>
  <si>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</si>
  <si>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</si>
  <si>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</si>
  <si>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</si>
  <si>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</si>
  <si>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</si>
  <si>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</si>
  <si>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</si>
  <si>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</si>
  <si>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</si>
  <si>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</si>
  <si>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</si>
  <si>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</si>
  <si>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Programas</t>
  </si>
  <si>
    <t>Concepto</t>
  </si>
  <si>
    <t>Aprobado</t>
  </si>
  <si>
    <t>Modificado</t>
  </si>
  <si>
    <t>Devengado</t>
  </si>
  <si>
    <t>Pagado</t>
  </si>
  <si>
    <t>Subejercicio</t>
  </si>
  <si>
    <t>Total del Gasto</t>
  </si>
  <si>
    <t>Egresos</t>
  </si>
  <si>
    <t>3 = (1 + 2 )</t>
  </si>
  <si>
    <t>6 = ( 3 - 4 )</t>
  </si>
  <si>
    <t>Ampliaciones/ (Reducciones)</t>
  </si>
  <si>
    <t xml:space="preserve">PRESIDENTA MUNICIPAL                                                                                                 </t>
  </si>
  <si>
    <t>MTRA. ALEJANDRA GUTIÉRREZ CAMPOS</t>
  </si>
  <si>
    <t xml:space="preserve">TESORERA MUNICIPAL               </t>
  </si>
  <si>
    <t>C.P. GRACIELA RODRÍGUEZ FLORES</t>
  </si>
  <si>
    <t>Municipio de León, Guanajuato
Gasto por Categoría Programática
Del 01 de Enero al 31 de Diciembre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</si>
</sst>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#,##0.00_ ;\-#,##0.00\ 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8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52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0" fontId="2" fillId="0" borderId="0" xfId="0" applyFont="1" applyFill="1" applyBorder="1" applyAlignment="1" applyProtection="1">
      <alignment horizontal="left"/>
    </xf>
    <xf numFmtId="0" fontId="2" fillId="0" borderId="5" xfId="0" applyFont="1" applyFill="1" applyBorder="1" applyAlignment="1" applyProtection="1">
      <alignment horizontal="left"/>
    </xf>
    <xf numFmtId="0" fontId="7" fillId="0" borderId="5" xfId="0" applyFont="1" applyFill="1" applyBorder="1" applyAlignment="1" applyProtection="1">
      <alignment horizontal="left" indent="1"/>
      <protection locked="0"/>
    </xf>
    <xf numFmtId="0" fontId="7" fillId="2" borderId="11" xfId="9" applyNumberFormat="1" applyFont="1" applyFill="1" applyBorder="1" applyAlignment="1">
      <alignment horizontal="center" vertical="center" wrapText="1"/>
    </xf>
    <xf numFmtId="4" fontId="7" fillId="2" borderId="11" xfId="9" applyNumberFormat="1" applyFont="1" applyFill="1" applyBorder="1" applyAlignment="1">
      <alignment horizontal="center" vertical="center" wrapText="1"/>
    </xf>
    <xf numFmtId="0" fontId="7" fillId="0" borderId="0" xfId="8" applyFont="1" applyFill="1" applyBorder="1" applyAlignment="1" applyProtection="1">
      <alignment horizontal="center" vertical="top"/>
      <protection hidden="1"/>
    </xf>
    <xf numFmtId="0" fontId="2" fillId="0" borderId="0" xfId="0" applyFont="1" applyFill="1" applyBorder="1" applyAlignment="1" applyProtection="1">
      <alignment horizontal="center"/>
    </xf>
    <xf numFmtId="0" fontId="2" fillId="0" borderId="5" xfId="0" applyFont="1" applyFill="1" applyBorder="1" applyAlignment="1" applyProtection="1">
      <alignment horizontal="center"/>
    </xf>
    <xf numFmtId="0" fontId="7" fillId="0" borderId="5" xfId="0" applyFont="1" applyFill="1" applyBorder="1" applyProtection="1">
      <protection locked="0"/>
    </xf>
    <xf numFmtId="0" fontId="5" fillId="0" borderId="1" xfId="0" applyFont="1" applyBorder="1" applyProtection="1">
      <protection locked="0"/>
    </xf>
    <xf numFmtId="0" fontId="5" fillId="0" borderId="3" xfId="0" applyFont="1" applyBorder="1" applyProtection="1">
      <protection locked="0"/>
    </xf>
    <xf numFmtId="0" fontId="5" fillId="0" borderId="7" xfId="0" applyFont="1" applyBorder="1" applyProtection="1">
      <protection locked="0"/>
    </xf>
    <xf numFmtId="0" fontId="5" fillId="0" borderId="8" xfId="0" applyFont="1" applyBorder="1" applyProtection="1">
      <protection locked="0"/>
    </xf>
    <xf numFmtId="0" fontId="7" fillId="0" borderId="12" xfId="9" applyFont="1" applyFill="1" applyBorder="1" applyAlignment="1">
      <alignment horizontal="center" vertical="center"/>
    </xf>
    <xf numFmtId="0" fontId="7" fillId="0" borderId="13" xfId="9" applyNumberFormat="1" applyFont="1" applyFill="1" applyBorder="1" applyAlignment="1">
      <alignment horizontal="center" vertical="center" wrapText="1"/>
    </xf>
    <xf numFmtId="0" fontId="2" fillId="0" borderId="0" xfId="9" applyFont="1" applyFill="1" applyBorder="1" applyAlignment="1" applyProtection="1"/>
    <xf numFmtId="0" fontId="7" fillId="0" borderId="0" xfId="0" applyFont="1" applyFill="1" applyBorder="1" applyAlignment="1" applyProtection="1">
      <alignment horizontal="left"/>
    </xf>
    <xf numFmtId="0" fontId="2" fillId="0" borderId="0" xfId="8" applyFont="1" applyFill="1" applyBorder="1" applyAlignment="1" applyProtection="1">
      <alignment horizontal="left" vertical="top"/>
      <protection hidden="1"/>
    </xf>
    <xf numFmtId="4" fontId="7" fillId="2" borderId="10" xfId="9" applyNumberFormat="1" applyFont="1" applyFill="1" applyBorder="1" applyAlignment="1">
      <alignment horizontal="center" vertical="center" wrapText="1"/>
    </xf>
    <xf numFmtId="4" fontId="7" fillId="2" borderId="8" xfId="9" applyNumberFormat="1" applyFont="1" applyFill="1" applyBorder="1" applyAlignment="1">
      <alignment horizontal="center" vertical="center" wrapText="1"/>
    </xf>
    <xf numFmtId="3" fontId="7" fillId="0" borderId="15" xfId="0" applyNumberFormat="1" applyFont="1" applyFill="1" applyBorder="1" applyAlignment="1" applyProtection="1">
      <alignment horizontal="right"/>
      <protection locked="0"/>
    </xf>
    <xf numFmtId="3" fontId="7" fillId="0" borderId="15" xfId="0" applyNumberFormat="1" applyFont="1" applyFill="1" applyBorder="1" applyProtection="1">
      <protection locked="0"/>
    </xf>
    <xf numFmtId="3" fontId="2" fillId="0" borderId="15" xfId="0" applyNumberFormat="1" applyFont="1" applyFill="1" applyBorder="1" applyProtection="1">
      <protection locked="0"/>
    </xf>
    <xf numFmtId="3" fontId="2" fillId="0" borderId="14" xfId="0" applyNumberFormat="1" applyFont="1" applyFill="1" applyBorder="1" applyProtection="1">
      <protection locked="0"/>
    </xf>
    <xf numFmtId="3" fontId="7" fillId="0" borderId="14" xfId="0" applyNumberFormat="1" applyFont="1" applyFill="1" applyBorder="1" applyProtection="1">
      <protection locked="0"/>
    </xf>
    <xf numFmtId="43" fontId="5" fillId="0" borderId="0" xfId="17" applyFont="1" applyProtection="1">
      <protection locked="0"/>
    </xf>
    <xf numFmtId="165" fontId="7" fillId="0" borderId="0" xfId="2" applyNumberFormat="1" applyFont="1" applyBorder="1" applyAlignment="1" applyProtection="1">
      <alignment horizontal="center" vertical="top" wrapText="1"/>
      <protection locked="0"/>
    </xf>
    <xf numFmtId="165" fontId="7" fillId="0" borderId="12" xfId="2" applyNumberFormat="1" applyFont="1" applyBorder="1" applyAlignment="1" applyProtection="1">
      <alignment horizontal="center" vertical="top" wrapText="1"/>
      <protection locked="0"/>
    </xf>
    <xf numFmtId="0" fontId="8" fillId="0" borderId="3" xfId="0" applyFont="1" applyBorder="1" applyProtection="1">
      <protection locked="0"/>
    </xf>
    <xf numFmtId="0" fontId="7" fillId="0" borderId="0" xfId="0" applyFont="1" applyFill="1" applyBorder="1" applyAlignment="1" applyProtection="1">
      <alignment horizontal="center"/>
    </xf>
    <xf numFmtId="0" fontId="8" fillId="0" borderId="0" xfId="0" applyFont="1" applyProtection="1">
      <protection locked="0"/>
    </xf>
    <xf numFmtId="4" fontId="2" fillId="0" borderId="3" xfId="0" applyNumberFormat="1" applyFont="1" applyFill="1" applyBorder="1" applyProtection="1">
      <protection locked="0"/>
    </xf>
    <xf numFmtId="0" fontId="5" fillId="0" borderId="0" xfId="0" applyFont="1" applyBorder="1" applyProtection="1">
      <protection locked="0"/>
    </xf>
    <xf numFmtId="165" fontId="7" fillId="0" borderId="0" xfId="2" applyNumberFormat="1" applyFont="1" applyBorder="1" applyAlignment="1" applyProtection="1">
      <alignment horizontal="center" vertical="top" wrapText="1"/>
      <protection locked="0"/>
    </xf>
    <xf numFmtId="0" fontId="7" fillId="2" borderId="9" xfId="9" applyFont="1" applyFill="1" applyBorder="1" applyAlignment="1" applyProtection="1">
      <alignment horizontal="center" vertical="center" wrapText="1"/>
      <protection locked="0"/>
    </xf>
    <xf numFmtId="4" fontId="7" fillId="2" borderId="13" xfId="9" applyNumberFormat="1" applyFont="1" applyFill="1" applyBorder="1" applyAlignment="1">
      <alignment horizontal="center" vertical="center" wrapText="1"/>
    </xf>
    <xf numFmtId="4" fontId="7" fillId="2" borderId="14" xfId="9" applyNumberFormat="1" applyFont="1" applyFill="1" applyBorder="1" applyAlignment="1">
      <alignment horizontal="center" vertical="center" wrapText="1"/>
    </xf>
    <xf numFmtId="0" fontId="7" fillId="2" borderId="8" xfId="9" applyFont="1" applyFill="1" applyBorder="1" applyAlignment="1" applyProtection="1">
      <alignment horizontal="center" vertical="center" wrapText="1"/>
      <protection locked="0"/>
    </xf>
    <xf numFmtId="0" fontId="7" fillId="2" borderId="10" xfId="9" applyFont="1" applyFill="1" applyBorder="1" applyAlignment="1" applyProtection="1">
      <alignment horizontal="center" vertical="center" wrapText="1"/>
      <protection locked="0"/>
    </xf>
    <xf numFmtId="0" fontId="7" fillId="2" borderId="1" xfId="9" applyFont="1" applyFill="1" applyBorder="1" applyAlignment="1">
      <alignment horizontal="center" vertical="center"/>
    </xf>
    <xf numFmtId="0" fontId="7" fillId="2" borderId="12" xfId="9" applyFont="1" applyFill="1" applyBorder="1" applyAlignment="1">
      <alignment horizontal="center" vertical="center"/>
    </xf>
    <xf numFmtId="0" fontId="7" fillId="2" borderId="2" xfId="9" applyFont="1" applyFill="1" applyBorder="1" applyAlignment="1">
      <alignment horizontal="center" vertical="center"/>
    </xf>
    <xf numFmtId="0" fontId="7" fillId="2" borderId="3" xfId="9" applyFont="1" applyFill="1" applyBorder="1" applyAlignment="1">
      <alignment horizontal="center" vertical="center"/>
    </xf>
    <xf numFmtId="0" fontId="7" fillId="2" borderId="0" xfId="9" applyFont="1" applyFill="1" applyBorder="1" applyAlignment="1">
      <alignment horizontal="center" vertical="center"/>
    </xf>
    <xf numFmtId="0" fontId="7" fillId="2" borderId="4" xfId="9" applyFont="1" applyFill="1" applyBorder="1" applyAlignment="1">
      <alignment horizontal="center" vertical="center"/>
    </xf>
    <xf numFmtId="0" fontId="7" fillId="2" borderId="7" xfId="9" applyFont="1" applyFill="1" applyBorder="1" applyAlignment="1">
      <alignment horizontal="center" vertical="center"/>
    </xf>
    <xf numFmtId="0" fontId="7" fillId="2" borderId="5" xfId="9" applyFont="1" applyFill="1" applyBorder="1" applyAlignment="1">
      <alignment horizontal="center" vertical="center"/>
    </xf>
    <xf numFmtId="0" fontId="7" fillId="2" borderId="6" xfId="9" applyFont="1" applyFill="1" applyBorder="1" applyAlignment="1">
      <alignment horizontal="center" vertical="center"/>
    </xf>
    <xf numFmtId="165" fontId="7" fillId="0" borderId="12" xfId="2" applyNumberFormat="1" applyFont="1" applyBorder="1" applyAlignment="1" applyProtection="1">
      <alignment horizontal="center" vertical="top" wrapText="1"/>
      <protection locked="0"/>
    </xf>
  </cellXfs>
  <cellStyles count="18">
    <cellStyle name="Euro" xfId="1"/>
    <cellStyle name="Millares" xfId="17" builtinId="3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Porcentual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779065</xdr:colOff>
      <xdr:row>0</xdr:row>
      <xdr:rowOff>428625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07665" cy="4286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5"/>
  <sheetViews>
    <sheetView showGridLines="0" tabSelected="1" view="pageBreakPreview" zoomScaleNormal="100" zoomScaleSheetLayoutView="100" workbookViewId="0">
      <selection sqref="A1:I1"/>
    </sheetView>
  </sheetViews>
  <sheetFormatPr baseColWidth="10" defaultColWidth="11.42578125" defaultRowHeight="11.25" x14ac:dyDescent="0.2"/>
  <cols>
    <col min="1" max="2" width="1.7109375" style="1" customWidth="1"/>
    <col min="3" max="3" width="62.42578125" style="1" customWidth="1"/>
    <col min="4" max="4" width="15.7109375" style="1" customWidth="1"/>
    <col min="5" max="5" width="18.7109375" style="1" customWidth="1"/>
    <col min="6" max="6" width="15.7109375" style="1" customWidth="1"/>
    <col min="7" max="9" width="15.7109375" style="2" customWidth="1"/>
    <col min="10" max="16384" width="11.42578125" style="1"/>
  </cols>
  <sheetData>
    <row r="1" spans="1:9" ht="35.1" customHeight="1" x14ac:dyDescent="0.2">
      <c r="A1" s="40" t="s">
        <v>45</v>
      </c>
      <c r="B1" s="37"/>
      <c r="C1" s="37"/>
      <c r="D1" s="37"/>
      <c r="E1" s="37"/>
      <c r="F1" s="37"/>
      <c r="G1" s="37"/>
      <c r="H1" s="37"/>
      <c r="I1" s="41"/>
    </row>
    <row r="2" spans="1:9" ht="15" customHeight="1" x14ac:dyDescent="0.2">
      <c r="A2" s="42" t="s">
        <v>30</v>
      </c>
      <c r="B2" s="43"/>
      <c r="C2" s="44"/>
      <c r="D2" s="37" t="s">
        <v>37</v>
      </c>
      <c r="E2" s="37"/>
      <c r="F2" s="37"/>
      <c r="G2" s="37"/>
      <c r="H2" s="37"/>
      <c r="I2" s="38" t="s">
        <v>35</v>
      </c>
    </row>
    <row r="3" spans="1:9" ht="24.95" customHeight="1" x14ac:dyDescent="0.2">
      <c r="A3" s="45"/>
      <c r="B3" s="46"/>
      <c r="C3" s="47"/>
      <c r="D3" s="21" t="s">
        <v>31</v>
      </c>
      <c r="E3" s="7" t="s">
        <v>40</v>
      </c>
      <c r="F3" s="7" t="s">
        <v>32</v>
      </c>
      <c r="G3" s="7" t="s">
        <v>33</v>
      </c>
      <c r="H3" s="22" t="s">
        <v>34</v>
      </c>
      <c r="I3" s="39"/>
    </row>
    <row r="4" spans="1:9" x14ac:dyDescent="0.2">
      <c r="A4" s="48"/>
      <c r="B4" s="49"/>
      <c r="C4" s="50"/>
      <c r="D4" s="6">
        <v>1</v>
      </c>
      <c r="E4" s="6">
        <v>2</v>
      </c>
      <c r="F4" s="6" t="s">
        <v>38</v>
      </c>
      <c r="G4" s="6">
        <v>4</v>
      </c>
      <c r="H4" s="6">
        <v>5</v>
      </c>
      <c r="I4" s="6" t="s">
        <v>39</v>
      </c>
    </row>
    <row r="5" spans="1:9" x14ac:dyDescent="0.2">
      <c r="A5" s="12"/>
      <c r="B5" s="16"/>
      <c r="C5" s="16"/>
      <c r="D5" s="17"/>
      <c r="E5" s="17"/>
      <c r="F5" s="17"/>
      <c r="G5" s="17"/>
      <c r="H5" s="17"/>
      <c r="I5" s="17"/>
    </row>
    <row r="6" spans="1:9" x14ac:dyDescent="0.2">
      <c r="A6" s="18" t="s">
        <v>29</v>
      </c>
      <c r="B6" s="8"/>
      <c r="D6" s="23">
        <f>D7+D10+D19+D23+D26+D31</f>
        <v>5702114195.8299961</v>
      </c>
      <c r="E6" s="23">
        <f t="shared" ref="E6:H6" si="0">E7+E10+E19+E23+E26+E31</f>
        <v>1856682107.4700007</v>
      </c>
      <c r="F6" s="23">
        <f t="shared" si="0"/>
        <v>7558796302.2999973</v>
      </c>
      <c r="G6" s="23">
        <f t="shared" si="0"/>
        <v>6446339943.8200026</v>
      </c>
      <c r="H6" s="23">
        <f t="shared" si="0"/>
        <v>6340070115.6499996</v>
      </c>
      <c r="I6" s="23">
        <f>F6-G6</f>
        <v>1112456358.4799948</v>
      </c>
    </row>
    <row r="7" spans="1:9" x14ac:dyDescent="0.2">
      <c r="A7" s="13"/>
      <c r="B7" s="20" t="s">
        <v>0</v>
      </c>
      <c r="C7" s="19"/>
      <c r="D7" s="24">
        <f>SUM(D8:D9)</f>
        <v>0</v>
      </c>
      <c r="E7" s="24">
        <f t="shared" ref="E7:H7" si="1">SUM(E8:E9)</f>
        <v>0</v>
      </c>
      <c r="F7" s="24">
        <f t="shared" si="1"/>
        <v>0</v>
      </c>
      <c r="G7" s="24">
        <f t="shared" si="1"/>
        <v>0</v>
      </c>
      <c r="H7" s="24">
        <f t="shared" si="1"/>
        <v>0</v>
      </c>
      <c r="I7" s="24">
        <f>F7-G7</f>
        <v>0</v>
      </c>
    </row>
    <row r="8" spans="1:9" x14ac:dyDescent="0.2">
      <c r="A8" s="13"/>
      <c r="B8" s="9"/>
      <c r="C8" s="3" t="s">
        <v>1</v>
      </c>
      <c r="D8" s="25">
        <v>0</v>
      </c>
      <c r="E8" s="25">
        <f>F8-D8</f>
        <v>0</v>
      </c>
      <c r="F8" s="25">
        <v>0</v>
      </c>
      <c r="G8" s="25">
        <v>0</v>
      </c>
      <c r="H8" s="25">
        <v>0</v>
      </c>
      <c r="I8" s="25">
        <f>F8-G8</f>
        <v>0</v>
      </c>
    </row>
    <row r="9" spans="1:9" x14ac:dyDescent="0.2">
      <c r="A9" s="13"/>
      <c r="B9" s="9"/>
      <c r="C9" s="3" t="s">
        <v>2</v>
      </c>
      <c r="D9" s="25">
        <v>0</v>
      </c>
      <c r="E9" s="25">
        <f>F9-D9</f>
        <v>0</v>
      </c>
      <c r="F9" s="25">
        <v>0</v>
      </c>
      <c r="G9" s="25">
        <v>0</v>
      </c>
      <c r="H9" s="25">
        <v>0</v>
      </c>
      <c r="I9" s="25">
        <f>F9-G9</f>
        <v>0</v>
      </c>
    </row>
    <row r="10" spans="1:9" x14ac:dyDescent="0.2">
      <c r="A10" s="13"/>
      <c r="B10" s="20" t="s">
        <v>3</v>
      </c>
      <c r="C10" s="19"/>
      <c r="D10" s="24">
        <f>SUM(D11:D18)</f>
        <v>5045542100.0899963</v>
      </c>
      <c r="E10" s="24">
        <f t="shared" ref="E10:H10" si="2">SUM(E11:E18)</f>
        <v>1828231305.4300008</v>
      </c>
      <c r="F10" s="24">
        <f t="shared" si="2"/>
        <v>6873773404.5199976</v>
      </c>
      <c r="G10" s="24">
        <f t="shared" si="2"/>
        <v>5806246322.880003</v>
      </c>
      <c r="H10" s="24">
        <f t="shared" si="2"/>
        <v>5706342583.0799999</v>
      </c>
      <c r="I10" s="24">
        <f>F10-G10</f>
        <v>1067527081.6399946</v>
      </c>
    </row>
    <row r="11" spans="1:9" x14ac:dyDescent="0.2">
      <c r="A11" s="13"/>
      <c r="B11" s="9"/>
      <c r="C11" s="3" t="s">
        <v>4</v>
      </c>
      <c r="D11" s="25">
        <v>3439142641.7499957</v>
      </c>
      <c r="E11" s="25">
        <v>627017169.47000051</v>
      </c>
      <c r="F11" s="25">
        <v>4066159811.2199993</v>
      </c>
      <c r="G11" s="25">
        <v>3621636338.3500009</v>
      </c>
      <c r="H11" s="25">
        <v>3584916249.1499996</v>
      </c>
      <c r="I11" s="25">
        <f t="shared" ref="I11:I18" si="3">F11-G11</f>
        <v>444523472.86999846</v>
      </c>
    </row>
    <row r="12" spans="1:9" x14ac:dyDescent="0.2">
      <c r="A12" s="13"/>
      <c r="B12" s="9"/>
      <c r="C12" s="3" t="s">
        <v>5</v>
      </c>
      <c r="D12" s="25">
        <v>0</v>
      </c>
      <c r="E12" s="25">
        <f t="shared" ref="E12:E16" si="4">F12-D12</f>
        <v>0</v>
      </c>
      <c r="F12" s="25">
        <v>0</v>
      </c>
      <c r="G12" s="25">
        <v>0</v>
      </c>
      <c r="H12" s="25">
        <v>0</v>
      </c>
      <c r="I12" s="25">
        <f t="shared" si="3"/>
        <v>0</v>
      </c>
    </row>
    <row r="13" spans="1:9" x14ac:dyDescent="0.2">
      <c r="A13" s="13"/>
      <c r="B13" s="9"/>
      <c r="C13" s="3" t="s">
        <v>6</v>
      </c>
      <c r="D13" s="25">
        <v>236079190.60000017</v>
      </c>
      <c r="E13" s="25">
        <v>2812236.7999999984</v>
      </c>
      <c r="F13" s="25">
        <v>238891427.39999995</v>
      </c>
      <c r="G13" s="25">
        <v>232518633.01999992</v>
      </c>
      <c r="H13" s="25">
        <v>227477290.76999989</v>
      </c>
      <c r="I13" s="25">
        <f t="shared" si="3"/>
        <v>6372794.380000025</v>
      </c>
    </row>
    <row r="14" spans="1:9" x14ac:dyDescent="0.2">
      <c r="A14" s="13"/>
      <c r="B14" s="9"/>
      <c r="C14" s="3" t="s">
        <v>7</v>
      </c>
      <c r="D14" s="25">
        <v>94083715.160000026</v>
      </c>
      <c r="E14" s="25">
        <v>59694228.170000002</v>
      </c>
      <c r="F14" s="25">
        <v>153777943.33000001</v>
      </c>
      <c r="G14" s="25">
        <v>151574398.78000009</v>
      </c>
      <c r="H14" s="25">
        <v>151281130.93000007</v>
      </c>
      <c r="I14" s="25">
        <f t="shared" si="3"/>
        <v>2203544.5499999225</v>
      </c>
    </row>
    <row r="15" spans="1:9" x14ac:dyDescent="0.2">
      <c r="A15" s="13"/>
      <c r="B15" s="9"/>
      <c r="C15" s="3" t="s">
        <v>8</v>
      </c>
      <c r="D15" s="25">
        <v>473348935.14999998</v>
      </c>
      <c r="E15" s="25">
        <v>-53624957.269999996</v>
      </c>
      <c r="F15" s="25">
        <v>419723977.88000011</v>
      </c>
      <c r="G15" s="25">
        <v>402899651.59000015</v>
      </c>
      <c r="H15" s="25">
        <v>400257638.68000013</v>
      </c>
      <c r="I15" s="25">
        <f t="shared" si="3"/>
        <v>16824326.289999962</v>
      </c>
    </row>
    <row r="16" spans="1:9" x14ac:dyDescent="0.2">
      <c r="A16" s="13"/>
      <c r="B16" s="9"/>
      <c r="C16" s="3" t="s">
        <v>9</v>
      </c>
      <c r="D16" s="25">
        <v>0</v>
      </c>
      <c r="E16" s="25">
        <f t="shared" si="4"/>
        <v>0</v>
      </c>
      <c r="F16" s="25">
        <v>0</v>
      </c>
      <c r="G16" s="25">
        <v>0</v>
      </c>
      <c r="H16" s="25">
        <v>0</v>
      </c>
      <c r="I16" s="25">
        <f t="shared" si="3"/>
        <v>0</v>
      </c>
    </row>
    <row r="17" spans="1:11" x14ac:dyDescent="0.2">
      <c r="A17" s="13"/>
      <c r="B17" s="9"/>
      <c r="C17" s="3" t="s">
        <v>10</v>
      </c>
      <c r="D17" s="25">
        <v>206008526.62000006</v>
      </c>
      <c r="E17" s="25">
        <v>5451324.6900000023</v>
      </c>
      <c r="F17" s="25">
        <v>211459851.31000006</v>
      </c>
      <c r="G17" s="25">
        <v>196040107.22000003</v>
      </c>
      <c r="H17" s="25">
        <v>196040107.26000005</v>
      </c>
      <c r="I17" s="25">
        <f t="shared" si="3"/>
        <v>15419744.090000033</v>
      </c>
      <c r="J17" s="34"/>
      <c r="K17" s="35"/>
    </row>
    <row r="18" spans="1:11" x14ac:dyDescent="0.2">
      <c r="A18" s="13"/>
      <c r="B18" s="9"/>
      <c r="C18" s="3" t="s">
        <v>11</v>
      </c>
      <c r="D18" s="25">
        <v>596879090.80999994</v>
      </c>
      <c r="E18" s="25">
        <v>1186881303.5700002</v>
      </c>
      <c r="F18" s="25">
        <v>1783760393.3799982</v>
      </c>
      <c r="G18" s="25">
        <v>1201577193.9200006</v>
      </c>
      <c r="H18" s="25">
        <v>1146370166.2900002</v>
      </c>
      <c r="I18" s="25">
        <f t="shared" si="3"/>
        <v>582183199.45999765</v>
      </c>
    </row>
    <row r="19" spans="1:11" x14ac:dyDescent="0.2">
      <c r="A19" s="13"/>
      <c r="B19" s="20" t="s">
        <v>12</v>
      </c>
      <c r="C19" s="19"/>
      <c r="D19" s="24">
        <f>SUM(D20:D22)</f>
        <v>511316725.81999993</v>
      </c>
      <c r="E19" s="24">
        <f t="shared" ref="E19:H19" si="5">SUM(E20:E22)</f>
        <v>29863434.549999993</v>
      </c>
      <c r="F19" s="24">
        <f t="shared" si="5"/>
        <v>541180160.36999977</v>
      </c>
      <c r="G19" s="24">
        <f t="shared" si="5"/>
        <v>498905300.5599997</v>
      </c>
      <c r="H19" s="24">
        <f t="shared" si="5"/>
        <v>493242316.08999974</v>
      </c>
      <c r="I19" s="24">
        <f>F19-G19</f>
        <v>42274859.810000062</v>
      </c>
    </row>
    <row r="20" spans="1:11" x14ac:dyDescent="0.2">
      <c r="A20" s="13"/>
      <c r="B20" s="9"/>
      <c r="C20" s="3" t="s">
        <v>13</v>
      </c>
      <c r="D20" s="25">
        <v>4763355.5</v>
      </c>
      <c r="E20" s="25">
        <v>2016842.9000000001</v>
      </c>
      <c r="F20" s="25">
        <v>6780198.4000000004</v>
      </c>
      <c r="G20" s="25">
        <v>6516202.4500000011</v>
      </c>
      <c r="H20" s="25">
        <v>6270512.7000000011</v>
      </c>
      <c r="I20" s="25">
        <f t="shared" ref="I20:I22" si="6">F20-G20</f>
        <v>263995.94999999925</v>
      </c>
    </row>
    <row r="21" spans="1:11" x14ac:dyDescent="0.2">
      <c r="A21" s="13"/>
      <c r="B21" s="9"/>
      <c r="C21" s="3" t="s">
        <v>14</v>
      </c>
      <c r="D21" s="25">
        <v>506553370.31999993</v>
      </c>
      <c r="E21" s="25">
        <v>27846591.649999995</v>
      </c>
      <c r="F21" s="25">
        <v>534399961.96999979</v>
      </c>
      <c r="G21" s="25">
        <v>492389098.10999972</v>
      </c>
      <c r="H21" s="25">
        <v>486971803.38999975</v>
      </c>
      <c r="I21" s="25">
        <f t="shared" si="6"/>
        <v>42010863.860000074</v>
      </c>
    </row>
    <row r="22" spans="1:11" x14ac:dyDescent="0.2">
      <c r="A22" s="13"/>
      <c r="B22" s="9"/>
      <c r="C22" s="3" t="s">
        <v>15</v>
      </c>
      <c r="D22" s="25">
        <v>0</v>
      </c>
      <c r="E22" s="25">
        <f>F22-D22</f>
        <v>0</v>
      </c>
      <c r="F22" s="25">
        <v>0</v>
      </c>
      <c r="G22" s="25">
        <v>0</v>
      </c>
      <c r="H22" s="25">
        <v>0</v>
      </c>
      <c r="I22" s="25">
        <f t="shared" si="6"/>
        <v>0</v>
      </c>
    </row>
    <row r="23" spans="1:11" x14ac:dyDescent="0.2">
      <c r="A23" s="13"/>
      <c r="B23" s="20" t="s">
        <v>16</v>
      </c>
      <c r="C23" s="19"/>
      <c r="D23" s="24">
        <f>SUM(D24:D25)</f>
        <v>145255369.92000002</v>
      </c>
      <c r="E23" s="24">
        <f t="shared" ref="E23:H23" si="7">SUM(E24:E25)</f>
        <v>-1412632.5099999988</v>
      </c>
      <c r="F23" s="24">
        <f t="shared" si="7"/>
        <v>143842737.40999997</v>
      </c>
      <c r="G23" s="24">
        <f t="shared" si="7"/>
        <v>141188320.37999997</v>
      </c>
      <c r="H23" s="24">
        <f t="shared" si="7"/>
        <v>140485216.47999999</v>
      </c>
      <c r="I23" s="24">
        <f>F23-G23</f>
        <v>2654417.0300000012</v>
      </c>
    </row>
    <row r="24" spans="1:11" x14ac:dyDescent="0.2">
      <c r="A24" s="13"/>
      <c r="B24" s="9"/>
      <c r="C24" s="3" t="s">
        <v>17</v>
      </c>
      <c r="D24" s="25">
        <v>0</v>
      </c>
      <c r="E24" s="25">
        <f>F24-D24</f>
        <v>0</v>
      </c>
      <c r="F24" s="25">
        <v>0</v>
      </c>
      <c r="G24" s="25">
        <v>0</v>
      </c>
      <c r="H24" s="25">
        <v>0</v>
      </c>
      <c r="I24" s="25">
        <f>F24-G24</f>
        <v>0</v>
      </c>
    </row>
    <row r="25" spans="1:11" x14ac:dyDescent="0.2">
      <c r="A25" s="13"/>
      <c r="B25" s="9"/>
      <c r="C25" s="3" t="s">
        <v>18</v>
      </c>
      <c r="D25" s="25">
        <v>145255369.92000002</v>
      </c>
      <c r="E25" s="25">
        <v>-1412632.5099999988</v>
      </c>
      <c r="F25" s="25">
        <v>143842737.40999997</v>
      </c>
      <c r="G25" s="25">
        <v>141188320.37999997</v>
      </c>
      <c r="H25" s="25">
        <v>140485216.47999999</v>
      </c>
      <c r="I25" s="25">
        <f>F25-G25</f>
        <v>2654417.0300000012</v>
      </c>
    </row>
    <row r="26" spans="1:11" x14ac:dyDescent="0.2">
      <c r="A26" s="13"/>
      <c r="B26" s="20" t="s">
        <v>19</v>
      </c>
      <c r="C26" s="19"/>
      <c r="D26" s="24">
        <f>SUM(D27:D30)</f>
        <v>0</v>
      </c>
      <c r="E26" s="24">
        <f t="shared" ref="E26:H26" si="8">SUM(E27:E30)</f>
        <v>0</v>
      </c>
      <c r="F26" s="24">
        <f t="shared" si="8"/>
        <v>0</v>
      </c>
      <c r="G26" s="24">
        <f t="shared" si="8"/>
        <v>0</v>
      </c>
      <c r="H26" s="24">
        <f t="shared" si="8"/>
        <v>0</v>
      </c>
      <c r="I26" s="24">
        <f>F26-G26</f>
        <v>0</v>
      </c>
    </row>
    <row r="27" spans="1:11" x14ac:dyDescent="0.2">
      <c r="A27" s="13"/>
      <c r="B27" s="9"/>
      <c r="C27" s="3" t="s">
        <v>20</v>
      </c>
      <c r="D27" s="25">
        <v>0</v>
      </c>
      <c r="E27" s="25">
        <f t="shared" ref="E27:E30" si="9">F27-D27</f>
        <v>0</v>
      </c>
      <c r="F27" s="25">
        <v>0</v>
      </c>
      <c r="G27" s="25">
        <v>0</v>
      </c>
      <c r="H27" s="25">
        <v>0</v>
      </c>
      <c r="I27" s="25">
        <f t="shared" ref="I27:I30" si="10">F27-G27</f>
        <v>0</v>
      </c>
    </row>
    <row r="28" spans="1:11" x14ac:dyDescent="0.2">
      <c r="A28" s="13"/>
      <c r="B28" s="9"/>
      <c r="C28" s="3" t="s">
        <v>21</v>
      </c>
      <c r="D28" s="25">
        <v>0</v>
      </c>
      <c r="E28" s="25">
        <f t="shared" si="9"/>
        <v>0</v>
      </c>
      <c r="F28" s="25">
        <v>0</v>
      </c>
      <c r="G28" s="25">
        <v>0</v>
      </c>
      <c r="H28" s="25">
        <v>0</v>
      </c>
      <c r="I28" s="25">
        <f t="shared" si="10"/>
        <v>0</v>
      </c>
    </row>
    <row r="29" spans="1:11" x14ac:dyDescent="0.2">
      <c r="A29" s="13"/>
      <c r="B29" s="9"/>
      <c r="C29" s="3" t="s">
        <v>22</v>
      </c>
      <c r="D29" s="25">
        <v>0</v>
      </c>
      <c r="E29" s="25">
        <f t="shared" si="9"/>
        <v>0</v>
      </c>
      <c r="F29" s="25">
        <v>0</v>
      </c>
      <c r="G29" s="25">
        <v>0</v>
      </c>
      <c r="H29" s="25">
        <v>0</v>
      </c>
      <c r="I29" s="25">
        <f t="shared" si="10"/>
        <v>0</v>
      </c>
    </row>
    <row r="30" spans="1:11" x14ac:dyDescent="0.2">
      <c r="A30" s="13"/>
      <c r="B30" s="9"/>
      <c r="C30" s="3" t="s">
        <v>23</v>
      </c>
      <c r="D30" s="25">
        <v>0</v>
      </c>
      <c r="E30" s="25">
        <f t="shared" si="9"/>
        <v>0</v>
      </c>
      <c r="F30" s="25">
        <v>0</v>
      </c>
      <c r="G30" s="25">
        <v>0</v>
      </c>
      <c r="H30" s="25">
        <v>0</v>
      </c>
      <c r="I30" s="25">
        <f t="shared" si="10"/>
        <v>0</v>
      </c>
    </row>
    <row r="31" spans="1:11" x14ac:dyDescent="0.2">
      <c r="A31" s="13"/>
      <c r="B31" s="20" t="s">
        <v>24</v>
      </c>
      <c r="C31" s="19"/>
      <c r="D31" s="24">
        <f>D32</f>
        <v>0</v>
      </c>
      <c r="E31" s="24">
        <f t="shared" ref="E31:H31" si="11">E32</f>
        <v>0</v>
      </c>
      <c r="F31" s="24">
        <f t="shared" si="11"/>
        <v>0</v>
      </c>
      <c r="G31" s="24">
        <f t="shared" si="11"/>
        <v>0</v>
      </c>
      <c r="H31" s="24">
        <f t="shared" si="11"/>
        <v>0</v>
      </c>
      <c r="I31" s="24">
        <f>F31-G31</f>
        <v>0</v>
      </c>
    </row>
    <row r="32" spans="1:11" x14ac:dyDescent="0.2">
      <c r="A32" s="13"/>
      <c r="B32" s="9"/>
      <c r="C32" s="3" t="s">
        <v>25</v>
      </c>
      <c r="D32" s="25">
        <v>0</v>
      </c>
      <c r="E32" s="25">
        <f>F32-D32</f>
        <v>0</v>
      </c>
      <c r="F32" s="25">
        <v>0</v>
      </c>
      <c r="G32" s="25">
        <v>0</v>
      </c>
      <c r="H32" s="25">
        <v>0</v>
      </c>
      <c r="I32" s="25">
        <f t="shared" ref="I32:I35" si="12">F32-G32</f>
        <v>0</v>
      </c>
    </row>
    <row r="33" spans="1:9" s="33" customFormat="1" x14ac:dyDescent="0.2">
      <c r="A33" s="31" t="s">
        <v>26</v>
      </c>
      <c r="B33" s="32"/>
      <c r="C33" s="19"/>
      <c r="D33" s="24">
        <v>0</v>
      </c>
      <c r="E33" s="24">
        <f>F33-D33</f>
        <v>0</v>
      </c>
      <c r="F33" s="24">
        <v>0</v>
      </c>
      <c r="G33" s="24">
        <v>0</v>
      </c>
      <c r="H33" s="24">
        <v>0</v>
      </c>
      <c r="I33" s="24">
        <f t="shared" si="12"/>
        <v>0</v>
      </c>
    </row>
    <row r="34" spans="1:9" s="33" customFormat="1" x14ac:dyDescent="0.2">
      <c r="A34" s="31" t="s">
        <v>27</v>
      </c>
      <c r="B34" s="32"/>
      <c r="C34" s="19"/>
      <c r="D34" s="24">
        <v>139471285.24000001</v>
      </c>
      <c r="E34" s="24">
        <v>-4972938.2300000004</v>
      </c>
      <c r="F34" s="24">
        <v>134498347.00999999</v>
      </c>
      <c r="G34" s="24">
        <v>134422373.66</v>
      </c>
      <c r="H34" s="24">
        <v>134422373.66</v>
      </c>
      <c r="I34" s="24">
        <f t="shared" si="12"/>
        <v>75973.34999999404</v>
      </c>
    </row>
    <row r="35" spans="1:9" s="33" customFormat="1" x14ac:dyDescent="0.2">
      <c r="A35" s="31" t="s">
        <v>28</v>
      </c>
      <c r="B35" s="32"/>
      <c r="C35" s="19"/>
      <c r="D35" s="24">
        <v>0</v>
      </c>
      <c r="E35" s="24">
        <f t="shared" ref="E35" si="13">F35-D35</f>
        <v>0</v>
      </c>
      <c r="F35" s="24">
        <v>0</v>
      </c>
      <c r="G35" s="24">
        <v>0</v>
      </c>
      <c r="H35" s="24">
        <v>0</v>
      </c>
      <c r="I35" s="24">
        <f t="shared" si="12"/>
        <v>0</v>
      </c>
    </row>
    <row r="36" spans="1:9" x14ac:dyDescent="0.2">
      <c r="A36" s="14"/>
      <c r="B36" s="10"/>
      <c r="C36" s="4"/>
      <c r="D36" s="26"/>
      <c r="E36" s="26"/>
      <c r="F36" s="26"/>
      <c r="G36" s="26"/>
      <c r="H36" s="26"/>
      <c r="I36" s="26"/>
    </row>
    <row r="37" spans="1:9" x14ac:dyDescent="0.2">
      <c r="A37" s="15"/>
      <c r="B37" s="11" t="s">
        <v>36</v>
      </c>
      <c r="C37" s="5"/>
      <c r="D37" s="27">
        <f>D35+D34+D33+D6</f>
        <v>5841585481.0699959</v>
      </c>
      <c r="E37" s="27">
        <f t="shared" ref="E37:H37" si="14">E35+E34+E33+E6</f>
        <v>1851709169.2400007</v>
      </c>
      <c r="F37" s="27">
        <f t="shared" si="14"/>
        <v>7693294649.3099976</v>
      </c>
      <c r="G37" s="27">
        <f t="shared" si="14"/>
        <v>6580762317.4800024</v>
      </c>
      <c r="H37" s="27">
        <f t="shared" si="14"/>
        <v>6474492489.3099995</v>
      </c>
      <c r="I37" s="27">
        <f>F37-G37</f>
        <v>1112532331.8299952</v>
      </c>
    </row>
    <row r="40" spans="1:9" x14ac:dyDescent="0.2">
      <c r="D40" s="28"/>
      <c r="E40" s="28"/>
      <c r="F40" s="28"/>
      <c r="G40" s="28"/>
      <c r="H40" s="28"/>
      <c r="I40" s="28"/>
    </row>
    <row r="54" spans="3:8" ht="10.5" customHeight="1" x14ac:dyDescent="0.2">
      <c r="C54" s="30" t="s">
        <v>41</v>
      </c>
      <c r="F54" s="51" t="s">
        <v>43</v>
      </c>
      <c r="G54" s="51"/>
      <c r="H54" s="51"/>
    </row>
    <row r="55" spans="3:8" ht="10.5" customHeight="1" x14ac:dyDescent="0.2">
      <c r="C55" s="29" t="s">
        <v>42</v>
      </c>
      <c r="F55" s="36" t="s">
        <v>44</v>
      </c>
      <c r="G55" s="36"/>
      <c r="H55" s="36"/>
    </row>
  </sheetData>
  <sheetProtection formatCells="0" formatColumns="0" formatRows="0" autoFilter="0"/>
  <protectedRanges>
    <protectedRange sqref="B38:I52 B57:I65523 B53:B56 I53:I56" name="Rango1"/>
    <protectedRange sqref="I37 C7:I7 C10:I10 C19:I19 J17 C23:I23 C26:I26 C31:I31 B11:I18 B8:I9 B20:I22 B24:I25 B27:I30 B32:I36" name="Rango1_3"/>
    <protectedRange sqref="D4:I6" name="Rango1_2_2"/>
    <protectedRange sqref="B37:H37" name="Rango1_1_2"/>
    <protectedRange sqref="F54:H55 E53:H53 E54:F56 E56:H56 C53:D56" name="Rango1_1"/>
  </protectedRanges>
  <mergeCells count="6">
    <mergeCell ref="F55:H55"/>
    <mergeCell ref="D2:H2"/>
    <mergeCell ref="I2:I3"/>
    <mergeCell ref="A1:I1"/>
    <mergeCell ref="A2:C4"/>
    <mergeCell ref="F54:H54"/>
  </mergeCells>
  <pageMargins left="0.70866141732283472" right="0.70866141732283472" top="0.74803149606299213" bottom="0.74803149606299213" header="0.31496062992125984" footer="0.31496062992125984"/>
  <pageSetup scale="69" orientation="landscape" r:id="rId1"/>
  <ignoredErrors>
    <ignoredError sqref="D6:I37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F99AFCA-12FC-4AC3-9977-F9F84C5A55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04AB682-C089-402D-9C49-FFBFD27CC20F}">
  <ds:schemaRefs>
    <ds:schemaRef ds:uri="http://www.w3.org/XML/1998/namespace"/>
    <ds:schemaRef ds:uri="http://purl.org/dc/terms/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Claudia Elizabeth Casillas Villegas</cp:lastModifiedBy>
  <cp:lastPrinted>2022-02-03T20:06:05Z</cp:lastPrinted>
  <dcterms:created xsi:type="dcterms:W3CDTF">2012-12-11T21:13:37Z</dcterms:created>
  <dcterms:modified xsi:type="dcterms:W3CDTF">2022-02-28T17:10:48Z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